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2"/>
  </bookViews>
  <sheets>
    <sheet name="січ" sheetId="1" r:id="rId1"/>
    <sheet name="лют" sheetId="2" r:id="rId2"/>
    <sheet name="бер" sheetId="3" r:id="rId3"/>
  </sheets>
  <definedNames>
    <definedName name="_xlnm.Print_Area" localSheetId="2">'бер'!$A$1:$AG$99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<sst xmlns="http://schemas.openxmlformats.org/spreadsheetml/2006/main" count="312" uniqueCount="57">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</sst>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100010.5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4014.5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159332.09999999998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149794.5</v>
      </c>
      <c r="AG9" s="50">
        <f>AG10+AG15+AG24+AG33+AG47+AG52+AG54+AG61+AG62+AG71+AG72+AG76+AG88+AG81+AG83+AG82+AG69+AG89+AG91+AG90+AG70+AG40+AG92</f>
        <v>69811.70000000001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/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7136.3</v>
      </c>
      <c r="AG11" s="27">
        <f>B11+C11-AF11</f>
        <v>18661.399999999998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53.4</v>
      </c>
      <c r="H12" s="22"/>
      <c r="I12" s="22"/>
      <c r="J12" s="26"/>
      <c r="K12" s="22"/>
      <c r="L12" s="22"/>
      <c r="M12" s="22">
        <v>3.5</v>
      </c>
      <c r="N12" s="22">
        <v>1.4</v>
      </c>
      <c r="O12" s="27">
        <v>2.8</v>
      </c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910.3</v>
      </c>
      <c r="AG12" s="27">
        <f>B12+C12-AF12</f>
        <v>224.29999999999995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175.70000000000002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605.5999999999998</v>
      </c>
      <c r="AG14" s="27">
        <f>AG10-AG11-AG12-AG13</f>
        <v>1134.400000000008</v>
      </c>
    </row>
    <row r="15" spans="1:33" ht="15" customHeight="1">
      <c r="A15" s="4" t="s">
        <v>6</v>
      </c>
      <c r="B15" s="22">
        <f>54365.5-207.4</f>
        <v>54158.1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18208.699999999997</v>
      </c>
    </row>
    <row r="16" spans="1:34" s="70" customFormat="1" ht="15" customHeight="1">
      <c r="A16" s="65" t="s">
        <v>38</v>
      </c>
      <c r="B16" s="66">
        <v>18736.8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2886.2999999999993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3299.4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1062.4999999999995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1356.3000000000015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1515.7999999999984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</f>
        <v>21112.7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6282.000000000007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290.9</v>
      </c>
      <c r="AG33" s="27">
        <f aca="true" t="shared" si="6" ref="AG33:AG38">B33+C33-AF33</f>
        <v>456.20000000000005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211.89999999999998</v>
      </c>
      <c r="AG34" s="27">
        <f t="shared" si="6"/>
        <v>101.10000000000002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1005.4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214.30000000000018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28.39999999999995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22.099999999999994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4962+207.4</f>
        <v>5169.4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1478.8999999999996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33.7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423.69999999999993</v>
      </c>
      <c r="AG57" s="22">
        <f t="shared" si="12"/>
        <v>466.6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780.9999999999998</v>
      </c>
      <c r="C60" s="22">
        <f t="shared" si="13"/>
        <v>710.4999999999999</v>
      </c>
      <c r="D60" s="22">
        <f t="shared" si="13"/>
        <v>0</v>
      </c>
      <c r="E60" s="22">
        <f t="shared" si="13"/>
        <v>114.8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648.6000000000001</v>
      </c>
      <c r="AG60" s="22">
        <f>AG54-AG55-AG57-AG59-AG56-AG58</f>
        <v>842.9</v>
      </c>
    </row>
    <row r="61" spans="1:33" ht="15" customHeight="1">
      <c r="A61" s="4" t="s">
        <v>10</v>
      </c>
      <c r="B61" s="22">
        <f>152.4+6.6+16.4</f>
        <v>175.4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62.400000000000006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167.1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1018.3999999999999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471.09999999999997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</f>
        <v>1306.8000000000002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2210.8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128.8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136.10000000000002</v>
      </c>
    </row>
    <row r="77" spans="1:33" s="11" customFormat="1" ht="15.75">
      <c r="A77" s="3" t="s">
        <v>5</v>
      </c>
      <c r="B77" s="22">
        <v>88.8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0.3999999999999915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6.2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8.7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5950-1000-281.4</f>
        <v>4668.6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5507.700000000001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/>
      <c r="Z92" s="26"/>
      <c r="AA92" s="26"/>
      <c r="AB92" s="22"/>
      <c r="AC92" s="22"/>
      <c r="AD92" s="22"/>
      <c r="AE92" s="22"/>
      <c r="AF92" s="27">
        <f t="shared" si="14"/>
        <v>22325.7</v>
      </c>
      <c r="AG92" s="22">
        <f t="shared" si="17"/>
        <v>1388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159332.09999999998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149794.5</v>
      </c>
      <c r="AG94" s="58">
        <f>AG10+AG15+AG24+AG33+AG47+AG52+AG54+AG61+AG62+AG69+AG71+AG72+AG76+AG81+AG82+AG83+AG88+AG89+AG90+AG91+AG70+AG40+AG92</f>
        <v>69811.70000000001</v>
      </c>
    </row>
    <row r="95" spans="1:33" ht="15.75">
      <c r="A95" s="3" t="s">
        <v>5</v>
      </c>
      <c r="B95" s="22">
        <f aca="true" t="shared" si="19" ref="B95:AD95">B11+B17+B26+B34+B55+B63+B73+B41+B77+B48</f>
        <v>55239.59999999999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0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49124.4</v>
      </c>
      <c r="AG95" s="27">
        <f>B95+C95-AF95</f>
        <v>23797.499999999993</v>
      </c>
    </row>
    <row r="96" spans="1:33" ht="15.75">
      <c r="A96" s="3" t="s">
        <v>2</v>
      </c>
      <c r="B96" s="22">
        <f aca="true" t="shared" si="20" ref="B96:AD96">B12+B20+B29+B36+B57+B66+B44+B80+B74+B53</f>
        <v>14721.000000000004</v>
      </c>
      <c r="C96" s="22">
        <f t="shared" si="20"/>
        <v>18600.699999999997</v>
      </c>
      <c r="D96" s="22">
        <f t="shared" si="20"/>
        <v>0.4</v>
      </c>
      <c r="E96" s="22">
        <f t="shared" si="20"/>
        <v>1151.8999999999999</v>
      </c>
      <c r="F96" s="22">
        <f t="shared" si="20"/>
        <v>3238.9000000000005</v>
      </c>
      <c r="G96" s="22">
        <f t="shared" si="20"/>
        <v>2408.6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441.8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20348.4</v>
      </c>
      <c r="AG96" s="27">
        <f>B96+C96-AF96</f>
        <v>12973.299999999996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3382.6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1150.6000000000008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83617.29999999999</v>
      </c>
      <c r="C100" s="2">
        <f t="shared" si="25"/>
        <v>21669.20000000002</v>
      </c>
      <c r="D100" s="2">
        <f t="shared" si="25"/>
        <v>3</v>
      </c>
      <c r="E100" s="2">
        <f t="shared" si="25"/>
        <v>3472.7000000000003</v>
      </c>
      <c r="F100" s="2">
        <f t="shared" si="25"/>
        <v>771.599999999999</v>
      </c>
      <c r="G100" s="2">
        <f t="shared" si="25"/>
        <v>767.2000000000005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74448.5</v>
      </c>
      <c r="AG100" s="2">
        <f>AG94-AG95-AG96-AG97-AG98-AG99</f>
        <v>30838.000000000022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2017-03-30T11:20:26Z</cp:lastPrinted>
  <dcterms:created xsi:type="dcterms:W3CDTF">2002-11-05T08:53:00Z</dcterms:created>
  <dcterms:modified xsi:type="dcterms:W3CDTF">2017-03-31T05:00:31Z</dcterms:modified>
  <cp:category/>
  <cp:version/>
  <cp:contentType/>
  <cp:contentStatus/>
</cp:coreProperties>
</file>